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72b90ccd80953a8e/Desktop/"/>
    </mc:Choice>
  </mc:AlternateContent>
  <xr:revisionPtr revIDLastSave="791" documentId="8_{A938F19B-E0F1-454F-9EFC-5CA05F6BD72B}" xr6:coauthVersionLast="47" xr6:coauthVersionMax="47" xr10:uidLastSave="{2A2A79B7-8F9E-4FCB-8E1E-85696EB60575}"/>
  <bookViews>
    <workbookView xWindow="-108" yWindow="-108" windowWidth="23256" windowHeight="12456" xr2:uid="{9421C572-20DA-43E1-ACA3-013DBFBE8367}"/>
  </bookViews>
  <sheets>
    <sheet name="Excel Mayorista Abri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8" i="1" l="1"/>
  <c r="D37" i="1"/>
  <c r="D21" i="1"/>
  <c r="D22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39" i="1" l="1"/>
  <c r="C49" i="1" s="1"/>
  <c r="C41" i="1" l="1"/>
  <c r="C45" i="1"/>
  <c r="C43" i="1"/>
  <c r="C47" i="1"/>
</calcChain>
</file>

<file path=xl/sharedStrings.xml><?xml version="1.0" encoding="utf-8"?>
<sst xmlns="http://schemas.openxmlformats.org/spreadsheetml/2006/main" count="49" uniqueCount="48">
  <si>
    <t>CUIT:</t>
  </si>
  <si>
    <t xml:space="preserve">¿Cómo HAGO MI PEDIDO?                                                                                                                                               </t>
  </si>
  <si>
    <t xml:space="preserve">PASO 1: Completa el excel SOLO la cantidad de productos, el archivo va a hacer solo la cuenta y abajo podes ver el descuento que te corresponde de acuerdo al total de tu pedido.                                                                                                                                                                                                                                                                                                          PASO 2: Descarga el excel con tu pedido listo y envialo por WHATSAPP (link abajo de todo).                                                                                                                                                         PASO 3: Se va a comunicar con vos nuestra asesora de ventas para confirmar el pedido y acordar la entrega.   </t>
  </si>
  <si>
    <t xml:space="preserve">PRODUCTOS </t>
  </si>
  <si>
    <t>PRECIO</t>
  </si>
  <si>
    <t>CANTIDAD</t>
  </si>
  <si>
    <t>TOTAL</t>
  </si>
  <si>
    <t>Pro Glue - 7ml</t>
  </si>
  <si>
    <t>Pro Micelar Mousse - 120ml (solo hasta el 30% de descuento)</t>
  </si>
  <si>
    <t>Monodosis Pro Keratine - 1gr</t>
  </si>
  <si>
    <t>Monodosis Pro Lash Botox - 1gr (4 unidades total)</t>
  </si>
  <si>
    <t>Pro Elixir - Serum Nutritivo para rostro, cejas y pestañas.</t>
  </si>
  <si>
    <t>Pro Hidraluxe - Serum Hidratante para rostro, cejas y pestañas.</t>
  </si>
  <si>
    <t>Monodosis Mini Balm (solo hasta el 30% de descuento)</t>
  </si>
  <si>
    <t>Set Perm 1 y Setting 2 10ml airless</t>
  </si>
  <si>
    <t xml:space="preserve">DESCUENTO 10% - TOTAL A PAGAR </t>
  </si>
  <si>
    <t xml:space="preserve">DESCUENTO 20% - TOTAL A PAGAR </t>
  </si>
  <si>
    <t xml:space="preserve">DESCUENTO 30% - TOTAL A PAGAR </t>
  </si>
  <si>
    <t xml:space="preserve">DESCUENTO 40% - TOTAL A PAGAR </t>
  </si>
  <si>
    <t xml:space="preserve">DESCUENTO 50% - TOTAL A PAGAR </t>
  </si>
  <si>
    <t>COMPLETAR EXCEL CON CANTIDADES Y MANDAR POR WHATSAPP</t>
  </si>
  <si>
    <t>LINK A WHATSAPP</t>
  </si>
  <si>
    <t>FORMA DE VENTA: (distribuidor o profesional del rubro)</t>
  </si>
  <si>
    <t>FORMAS DE ENVIO (CORREO / MOTO:</t>
  </si>
  <si>
    <t xml:space="preserve">DIRECCIÓN DE ENVÍO: </t>
  </si>
  <si>
    <t>Kit Lash Lifting con Envase Perm 1 y Setting 2 Airles 10 ml   + Monodosis Botox</t>
  </si>
  <si>
    <t xml:space="preserve">Pro Easy Gel - Gel Hidratante de pestañas y cejas. Uso Diario. </t>
  </si>
  <si>
    <t xml:space="preserve">Monodosis Perm 1 y Setting 2 (2 unidades total) </t>
  </si>
  <si>
    <t>Kit de Monodosis Perm 1 y Setting 2 - 10 pares</t>
  </si>
  <si>
    <t xml:space="preserve">Pro Micelar Mousse - Concentrada - 500ml           </t>
  </si>
  <si>
    <t xml:space="preserve">Pro Lash Keratin - 15ml              </t>
  </si>
  <si>
    <t xml:space="preserve">Pro Lash Botox - 15ml                           </t>
  </si>
  <si>
    <t xml:space="preserve">Pro Lash One - Tratamiento de crecimiento        </t>
  </si>
  <si>
    <t>OBTENE 10% DE DESCUENTO CON COMPRAS MAYORES A $173.000</t>
  </si>
  <si>
    <t>OBTENE 20% DE DESCUENTO CON COMPRAS MAYORES A $302.000</t>
  </si>
  <si>
    <t>OBTENE 30% DE DESCUENTO CON COMPRAS MAYORES A $860.000</t>
  </si>
  <si>
    <t>OBTENE 40% DE DESCUENTO CON COMPRAS MAYORES A $1.980.000</t>
  </si>
  <si>
    <t>OBTENE 50% DE DESCUENTO CON COMPRAS MAYORES A $4.950.000</t>
  </si>
  <si>
    <t xml:space="preserve">CÓDIGO POSTAL: </t>
  </si>
  <si>
    <t xml:space="preserve">PROVINCIA:  </t>
  </si>
  <si>
    <t xml:space="preserve">NUMERO DE CELULAR:  </t>
  </si>
  <si>
    <t xml:space="preserve">EMAIL:  </t>
  </si>
  <si>
    <t>RAZÓN SOCIAL</t>
  </si>
  <si>
    <t>DIRECCIÓN:</t>
  </si>
  <si>
    <t xml:space="preserve"> </t>
  </si>
  <si>
    <t xml:space="preserve">NOMBRE Y APELLIDO:        </t>
  </si>
  <si>
    <t>Clear Glue (solo hasta el 30% de descuento)</t>
  </si>
  <si>
    <t>Mini Balm 10gr (solo hasta el 30% de descuento)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</si>
</sst>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]#,##0.00"/>
  </numFmts>
  <fonts count="19">
    <font>
      <sz val="11"/>
      <color theme="1"/>
      <name val="Aptos Narrow"/>
      <family val="2"/>
      <scheme val="minor"/>
    </font>
    <font>
      <sz val="15"/>
      <color rgb="FFEDB9B6"/>
      <name val="Impact"/>
      <family val="2"/>
    </font>
    <font>
      <sz val="25"/>
      <color rgb="FFEDB9B6"/>
      <name val="Impact"/>
      <family val="2"/>
    </font>
    <font>
      <sz val="12"/>
      <color rgb="FFEDB9B6"/>
      <name val="Futu"/>
      <family val="2"/>
    </font>
    <font>
      <sz val="12"/>
      <color rgb="FFEDB9B6"/>
      <name val="Futu"/>
    </font>
    <font>
      <sz val="15"/>
      <name val="Impact"/>
      <family val="2"/>
    </font>
    <font>
      <sz val="12"/>
      <color rgb="FFEDB9B6"/>
      <name val="Impact"/>
      <family val="2"/>
    </font>
    <font>
      <b/>
      <sz val="10"/>
      <name val="Futura"/>
    </font>
    <font>
      <sz val="10"/>
      <name val="Lexend"/>
    </font>
    <font>
      <b/>
      <sz val="13"/>
      <name val="Lexend"/>
    </font>
    <font>
      <sz val="10"/>
      <color theme="1"/>
      <name val="Lexend"/>
    </font>
    <font>
      <sz val="25"/>
      <name val="Impact"/>
      <family val="2"/>
    </font>
    <font>
      <sz val="17"/>
      <name val="Lexend"/>
    </font>
    <font>
      <sz val="20"/>
      <name val="Impact"/>
      <family val="2"/>
    </font>
    <font>
      <sz val="11"/>
      <name val="Aptos Narrow"/>
      <family val="2"/>
      <scheme val="minor"/>
    </font>
    <font>
      <sz val="17"/>
      <name val="Impact"/>
      <family val="2"/>
    </font>
    <font>
      <u/>
      <sz val="30"/>
      <name val="Impact"/>
      <family val="2"/>
    </font>
    <font>
      <sz val="30"/>
      <name val="Impact"/>
      <family val="2"/>
    </font>
    <font>
      <sz val="10"/>
      <color theme="1" tint="0.249977111117893"/>
      <name val="Lexend"/>
    </font>
  </fonts>
  <fills count="6">
    <fill>
      <patternFill patternType="none"/>
    </fill>
    <fill>
      <patternFill patternType="gray125"/>
    </fill>
    <fill>
      <patternFill patternType="solid">
        <fgColor rgb="FFFEF4F2"/>
        <bgColor rgb="FFFEF4F2"/>
      </patternFill>
    </fill>
    <fill>
      <patternFill patternType="solid">
        <fgColor rgb="FFEDB9B6"/>
        <bgColor rgb="FFEDB9B6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EF4F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>
      <alignment horizontal="left" vertical="center" wrapText="1" indent="2"/>
    </xf>
    <xf numFmtId="0" fontId="4" fillId="2" borderId="0" xfId="0" applyFont="1" applyFill="1" applyAlignment="1">
      <alignment horizontal="left" vertical="center" wrapText="1" indent="2"/>
    </xf>
    <xf numFmtId="0" fontId="6" fillId="2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164" fontId="11" fillId="4" borderId="0" xfId="0" applyNumberFormat="1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18" fillId="0" borderId="0" xfId="0" applyFont="1" applyAlignment="1" applyProtection="1">
      <alignment horizontal="center" vertical="center"/>
      <protection locked="0"/>
    </xf>
    <xf numFmtId="0" fontId="6" fillId="5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4" fillId="0" borderId="0" xfId="0" applyFont="1"/>
    <xf numFmtId="0" fontId="13" fillId="3" borderId="0" xfId="0" applyFont="1" applyFill="1" applyAlignment="1">
      <alignment horizontal="center" vertical="center" wrapText="1"/>
    </xf>
    <xf numFmtId="164" fontId="11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11" fillId="2" borderId="0" xfId="0" applyFont="1" applyFill="1" applyAlignment="1">
      <alignment horizontal="center" vertical="center"/>
    </xf>
    <xf numFmtId="0" fontId="1" fillId="2" borderId="0" xfId="0" applyFont="1" applyFill="1" applyAlignment="1" applyProtection="1">
      <alignment horizontal="left" vertical="center" wrapText="1"/>
      <protection locked="0"/>
    </xf>
    <xf numFmtId="0" fontId="2" fillId="2" borderId="0" xfId="0" applyFont="1" applyFill="1" applyAlignment="1">
      <alignment horizontal="left" vertical="center" wrapText="1"/>
    </xf>
    <xf numFmtId="0" fontId="0" fillId="0" borderId="0" xfId="0" applyAlignment="1">
      <alignment horizontal="left"/>
    </xf>
    <xf numFmtId="0" fontId="3" fillId="2" borderId="0" xfId="0" applyFont="1" applyFill="1" applyAlignment="1">
      <alignment horizontal="left" vertical="center" wrapText="1" indent="2"/>
    </xf>
    <xf numFmtId="0" fontId="4" fillId="2" borderId="0" xfId="0" applyFont="1" applyFill="1" applyAlignment="1">
      <alignment horizontal="left" vertical="center" wrapText="1" indent="2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1171495</xdr:colOff>
      <xdr:row>0</xdr:row>
      <xdr:rowOff>213360</xdr:rowOff>
    </xdr:from>
    <xdr:to>
      <xdr:col>3</xdr:col>
      <xdr:colOff>1074420</xdr:colOff>
      <xdr:row>5</xdr:row>
      <xdr:rowOff>198120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A6422E3-535F-4211-A09F-FA42CC37DD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53635" y="213360"/>
          <a:ext cx="3972005" cy="207264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a.me/5411629297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3D188-9E3E-44F4-B0DE-F85B1295462C}">
  <dimension ref="A1:E50"/>
  <sheetViews>
    <sheetView tabSelected="1" topLeftCell="A32" zoomScale="70" zoomScaleNormal="70" workbookViewId="0">
      <selection activeCell="A38" sqref="A38"/>
    </sheetView>
  </sheetViews>
  <sheetFormatPr baseColWidth="10" defaultRowHeight="14.4"/>
  <cols>
    <col min="1" max="1" width="27.44140625" customWidth="1"/>
    <col min="2" max="2" width="30.21875" customWidth="1"/>
    <col min="3" max="3" width="29.109375" customWidth="1"/>
    <col min="4" max="4" width="49.88671875" customWidth="1"/>
    <col min="5" max="5" width="27.33203125" customWidth="1"/>
  </cols>
  <sheetData>
    <row r="1" spans="1:4" ht="21">
      <c r="A1" s="20"/>
      <c r="B1" s="20"/>
      <c r="C1" s="20"/>
      <c r="D1" s="20"/>
    </row>
    <row r="2" spans="1:4" ht="21">
      <c r="A2" s="20"/>
      <c r="B2" s="20"/>
      <c r="C2" s="20"/>
      <c r="D2" s="20"/>
    </row>
    <row r="3" spans="1:4" ht="21">
      <c r="A3" s="20"/>
      <c r="B3" s="20"/>
      <c r="C3" s="20"/>
      <c r="D3" s="20"/>
    </row>
    <row r="4" spans="1:4" ht="21">
      <c r="A4" s="20"/>
      <c r="B4" s="20"/>
      <c r="C4" s="20"/>
      <c r="D4" s="20"/>
    </row>
    <row r="5" spans="1:4" ht="80.400000000000006" customHeight="1">
      <c r="A5" s="20"/>
      <c r="B5" s="20"/>
      <c r="C5" s="20"/>
      <c r="D5" s="20"/>
    </row>
    <row r="6" spans="1:4" ht="21">
      <c r="A6" s="22" t="s">
        <v>45</v>
      </c>
      <c r="B6" s="22"/>
      <c r="C6" s="22"/>
      <c r="D6" s="22"/>
    </row>
    <row r="7" spans="1:4" ht="21">
      <c r="A7" s="1" t="s">
        <v>0</v>
      </c>
      <c r="B7" s="1"/>
      <c r="C7" s="1"/>
      <c r="D7" s="1"/>
    </row>
    <row r="8" spans="1:4" ht="21">
      <c r="A8" s="22" t="s">
        <v>42</v>
      </c>
      <c r="B8" s="22"/>
      <c r="C8" s="22"/>
      <c r="D8" s="22"/>
    </row>
    <row r="9" spans="1:4" ht="21">
      <c r="A9" s="22" t="s">
        <v>43</v>
      </c>
      <c r="B9" s="22"/>
      <c r="C9" s="22"/>
      <c r="D9" s="22"/>
    </row>
    <row r="10" spans="1:4" ht="42">
      <c r="A10" s="1" t="s">
        <v>23</v>
      </c>
      <c r="B10" s="1"/>
      <c r="C10" s="1"/>
      <c r="D10" s="1"/>
    </row>
    <row r="11" spans="1:4" ht="21">
      <c r="A11" s="1" t="s">
        <v>24</v>
      </c>
      <c r="B11" s="1" t="s">
        <v>44</v>
      </c>
      <c r="C11" s="1"/>
      <c r="D11" s="1"/>
    </row>
    <row r="12" spans="1:4" ht="21">
      <c r="A12" s="22" t="s">
        <v>38</v>
      </c>
      <c r="B12" s="22"/>
      <c r="C12" s="22"/>
      <c r="D12" s="22"/>
    </row>
    <row r="13" spans="1:4" ht="21">
      <c r="A13" s="22" t="s">
        <v>39</v>
      </c>
      <c r="B13" s="22"/>
      <c r="C13" s="22"/>
      <c r="D13" s="22"/>
    </row>
    <row r="14" spans="1:4" ht="21">
      <c r="A14" s="22" t="s">
        <v>40</v>
      </c>
      <c r="B14" s="22"/>
      <c r="C14" s="22"/>
      <c r="D14" s="22"/>
    </row>
    <row r="15" spans="1:4" ht="63">
      <c r="A15" s="1" t="s">
        <v>22</v>
      </c>
      <c r="B15" s="1"/>
      <c r="C15" s="1"/>
      <c r="D15" s="1"/>
    </row>
    <row r="16" spans="1:4" ht="24" customHeight="1">
      <c r="A16" s="22" t="s">
        <v>41</v>
      </c>
      <c r="B16" s="22"/>
      <c r="C16" s="22"/>
      <c r="D16" s="22"/>
    </row>
    <row r="17" spans="1:5" ht="55.2" customHeight="1">
      <c r="A17" s="23" t="s">
        <v>1</v>
      </c>
      <c r="B17" s="24"/>
      <c r="C17" s="24"/>
      <c r="D17" s="24"/>
    </row>
    <row r="18" spans="1:5" ht="54.6" customHeight="1">
      <c r="A18" s="25" t="s">
        <v>2</v>
      </c>
      <c r="B18" s="26"/>
      <c r="C18" s="26"/>
      <c r="D18" s="26"/>
    </row>
    <row r="19" spans="1:5" ht="24" customHeight="1">
      <c r="A19" s="2"/>
      <c r="B19" s="3"/>
      <c r="C19" s="3"/>
      <c r="D19" s="3"/>
    </row>
    <row r="20" spans="1:5" ht="16.2">
      <c r="A20" s="4" t="s">
        <v>3</v>
      </c>
      <c r="B20" s="4" t="s">
        <v>4</v>
      </c>
      <c r="C20" s="4" t="s">
        <v>5</v>
      </c>
      <c r="D20" s="4" t="s">
        <v>6</v>
      </c>
      <c r="E20" s="15"/>
    </row>
    <row r="21" spans="1:5" ht="35.4" customHeight="1">
      <c r="A21" s="5" t="s">
        <v>30</v>
      </c>
      <c r="B21" s="7">
        <v>15250</v>
      </c>
      <c r="C21" s="14"/>
      <c r="D21" s="8">
        <f t="shared" ref="D21" si="0">B21*C21</f>
        <v>0</v>
      </c>
    </row>
    <row r="22" spans="1:5" ht="41.4" customHeight="1">
      <c r="A22" s="5" t="s">
        <v>31</v>
      </c>
      <c r="B22" s="7">
        <v>15250</v>
      </c>
      <c r="C22" s="14"/>
      <c r="D22" s="8">
        <f t="shared" ref="D22" si="1">B22*C22</f>
        <v>0</v>
      </c>
    </row>
    <row r="23" spans="1:5" ht="29.4" customHeight="1">
      <c r="A23" s="5" t="s">
        <v>7</v>
      </c>
      <c r="B23" s="7">
        <v>14040</v>
      </c>
      <c r="C23" s="14"/>
      <c r="D23" s="8">
        <f t="shared" ref="D23:D38" si="2">B23*C23</f>
        <v>0</v>
      </c>
    </row>
    <row r="24" spans="1:5" ht="59.4" customHeight="1">
      <c r="A24" s="5" t="s">
        <v>8</v>
      </c>
      <c r="B24" s="7">
        <v>15400</v>
      </c>
      <c r="C24" s="14"/>
      <c r="D24" s="8">
        <f t="shared" si="2"/>
        <v>0</v>
      </c>
    </row>
    <row r="25" spans="1:5" ht="45" customHeight="1">
      <c r="A25" s="5" t="s">
        <v>29</v>
      </c>
      <c r="B25" s="7">
        <v>24200</v>
      </c>
      <c r="C25" s="14"/>
      <c r="D25" s="8">
        <f t="shared" si="2"/>
        <v>0</v>
      </c>
    </row>
    <row r="26" spans="1:5" ht="45.6" customHeight="1">
      <c r="A26" s="5" t="s">
        <v>32</v>
      </c>
      <c r="B26" s="7">
        <v>13860</v>
      </c>
      <c r="C26" s="14"/>
      <c r="D26" s="8">
        <f t="shared" si="2"/>
        <v>0</v>
      </c>
    </row>
    <row r="27" spans="1:5" ht="61.2" customHeight="1">
      <c r="A27" s="5" t="s">
        <v>25</v>
      </c>
      <c r="B27" s="7">
        <v>66550</v>
      </c>
      <c r="C27" s="14"/>
      <c r="D27" s="8">
        <f t="shared" si="2"/>
        <v>0</v>
      </c>
    </row>
    <row r="28" spans="1:5" ht="36" customHeight="1">
      <c r="A28" s="5" t="s">
        <v>9</v>
      </c>
      <c r="B28" s="7">
        <v>1210</v>
      </c>
      <c r="C28" s="14"/>
      <c r="D28" s="8">
        <f t="shared" si="2"/>
        <v>0</v>
      </c>
    </row>
    <row r="29" spans="1:5" ht="51" customHeight="1">
      <c r="A29" s="5" t="s">
        <v>27</v>
      </c>
      <c r="B29" s="7">
        <v>2910</v>
      </c>
      <c r="C29" s="14"/>
      <c r="D29" s="8">
        <f t="shared" si="2"/>
        <v>0</v>
      </c>
    </row>
    <row r="30" spans="1:5" ht="46.2" customHeight="1">
      <c r="A30" s="5" t="s">
        <v>10</v>
      </c>
      <c r="B30" s="7">
        <v>4840</v>
      </c>
      <c r="C30" s="14"/>
      <c r="D30" s="8">
        <f t="shared" si="2"/>
        <v>0</v>
      </c>
    </row>
    <row r="31" spans="1:5" ht="54" customHeight="1">
      <c r="A31" s="5" t="s">
        <v>11</v>
      </c>
      <c r="B31" s="7">
        <v>15400</v>
      </c>
      <c r="C31" s="14"/>
      <c r="D31" s="8">
        <f t="shared" si="2"/>
        <v>0</v>
      </c>
    </row>
    <row r="32" spans="1:5" ht="52.8" customHeight="1">
      <c r="A32" s="5" t="s">
        <v>12</v>
      </c>
      <c r="B32" s="7">
        <v>15250</v>
      </c>
      <c r="C32" s="14"/>
      <c r="D32" s="8">
        <f t="shared" si="2"/>
        <v>0</v>
      </c>
    </row>
    <row r="33" spans="1:4" ht="60" customHeight="1">
      <c r="A33" s="5" t="s">
        <v>26</v>
      </c>
      <c r="B33" s="7">
        <v>13200</v>
      </c>
      <c r="C33" s="14"/>
      <c r="D33" s="8">
        <f t="shared" si="2"/>
        <v>0</v>
      </c>
    </row>
    <row r="34" spans="1:4" ht="52.8" customHeight="1">
      <c r="A34" s="5" t="s">
        <v>28</v>
      </c>
      <c r="B34" s="7">
        <v>29150</v>
      </c>
      <c r="C34" s="14"/>
      <c r="D34" s="8">
        <f t="shared" si="2"/>
        <v>0</v>
      </c>
    </row>
    <row r="35" spans="1:4" ht="54.6" customHeight="1">
      <c r="A35" s="5" t="s">
        <v>13</v>
      </c>
      <c r="B35" s="7">
        <v>2000</v>
      </c>
      <c r="C35" s="14"/>
      <c r="D35" s="8">
        <f t="shared" si="2"/>
        <v>0</v>
      </c>
    </row>
    <row r="36" spans="1:4" ht="44.4" customHeight="1">
      <c r="A36" s="5" t="s">
        <v>14</v>
      </c>
      <c r="B36" s="7">
        <v>35000</v>
      </c>
      <c r="C36" s="14"/>
      <c r="D36" s="8">
        <f t="shared" si="2"/>
        <v>0</v>
      </c>
    </row>
    <row r="37" spans="1:4" ht="44.4" customHeight="1">
      <c r="A37" s="5" t="s">
        <v>46</v>
      </c>
      <c r="B37" s="7">
        <v>15950</v>
      </c>
      <c r="C37" s="14"/>
      <c r="D37" s="8">
        <f t="shared" si="2"/>
        <v>0</v>
      </c>
    </row>
    <row r="38" spans="1:4" ht="44.4" customHeight="1">
      <c r="A38" s="5" t="s">
        <v>47</v>
      </c>
      <c r="B38" s="7">
        <v>13750</v>
      </c>
      <c r="C38" s="14"/>
      <c r="D38" s="8">
        <f t="shared" si="2"/>
        <v>0</v>
      </c>
    </row>
    <row r="39" spans="1:4" ht="32.4">
      <c r="A39" s="6"/>
      <c r="B39" s="21" t="s">
        <v>6</v>
      </c>
      <c r="C39" s="21"/>
      <c r="D39" s="9">
        <f>SUM(D21:D38)</f>
        <v>0</v>
      </c>
    </row>
    <row r="40" spans="1:4" ht="21">
      <c r="A40" s="6"/>
      <c r="B40" s="16" t="s">
        <v>33</v>
      </c>
      <c r="C40" s="16"/>
      <c r="D40" s="16"/>
    </row>
    <row r="41" spans="1:4" ht="32.4">
      <c r="A41" s="18" t="s">
        <v>15</v>
      </c>
      <c r="B41" s="18"/>
      <c r="C41" s="19">
        <f>D39-(D39*10%)</f>
        <v>0</v>
      </c>
      <c r="D41" s="19"/>
    </row>
    <row r="42" spans="1:4" ht="21">
      <c r="A42" s="6"/>
      <c r="B42" s="16" t="s">
        <v>34</v>
      </c>
      <c r="C42" s="17"/>
      <c r="D42" s="17"/>
    </row>
    <row r="43" spans="1:4" ht="32.4">
      <c r="A43" s="18" t="s">
        <v>16</v>
      </c>
      <c r="B43" s="17"/>
      <c r="C43" s="19">
        <f>D39-(D39*20%)</f>
        <v>0</v>
      </c>
      <c r="D43" s="17"/>
    </row>
    <row r="44" spans="1:4" ht="21">
      <c r="A44" s="6"/>
      <c r="B44" s="16" t="s">
        <v>35</v>
      </c>
      <c r="C44" s="17"/>
      <c r="D44" s="17"/>
    </row>
    <row r="45" spans="1:4" ht="32.4">
      <c r="A45" s="18" t="s">
        <v>17</v>
      </c>
      <c r="B45" s="17"/>
      <c r="C45" s="19">
        <f>D39-(D39*30%)</f>
        <v>0</v>
      </c>
      <c r="D45" s="17"/>
    </row>
    <row r="46" spans="1:4" ht="21">
      <c r="A46" s="6"/>
      <c r="B46" s="16" t="s">
        <v>36</v>
      </c>
      <c r="C46" s="17"/>
      <c r="D46" s="17"/>
    </row>
    <row r="47" spans="1:4" ht="32.4">
      <c r="A47" s="18" t="s">
        <v>18</v>
      </c>
      <c r="B47" s="17"/>
      <c r="C47" s="19">
        <f>D39-(D39*40%)</f>
        <v>0</v>
      </c>
      <c r="D47" s="17"/>
    </row>
    <row r="48" spans="1:4" ht="21">
      <c r="A48" s="6"/>
      <c r="B48" s="16" t="s">
        <v>37</v>
      </c>
      <c r="C48" s="17"/>
      <c r="D48" s="17"/>
    </row>
    <row r="49" spans="1:4" ht="32.4">
      <c r="A49" s="18" t="s">
        <v>19</v>
      </c>
      <c r="B49" s="17"/>
      <c r="C49" s="19">
        <f>D39-(D39*50%)</f>
        <v>0</v>
      </c>
      <c r="D49" s="17"/>
    </row>
    <row r="50" spans="1:4" ht="88.8">
      <c r="A50" s="10" t="s">
        <v>20</v>
      </c>
      <c r="B50" s="11"/>
      <c r="C50" s="12" t="s">
        <v>21</v>
      </c>
      <c r="D50" s="13"/>
    </row>
  </sheetData>
  <sheetProtection algorithmName="SHA-512" hashValue="9u4sMBow74Xl5Dya3uUkgyDDhiL0gVtQ7NIKPppGcBCfv6fnDJBNAfnq8M82kGGUHK3sJYBzb65/OpLE7TRUjw==" saltValue="CYTp4ZXJnJeTdfS8oL9lyw==" spinCount="100000" sheet="1" objects="1" scenarios="1"/>
  <mergeCells count="30">
    <mergeCell ref="B39:C39"/>
    <mergeCell ref="A16:D16"/>
    <mergeCell ref="A17:D17"/>
    <mergeCell ref="A18:D18"/>
    <mergeCell ref="A6:D6"/>
    <mergeCell ref="A8:D8"/>
    <mergeCell ref="A9:D9"/>
    <mergeCell ref="A12:D12"/>
    <mergeCell ref="A13:D13"/>
    <mergeCell ref="A14:D14"/>
    <mergeCell ref="A1:D1"/>
    <mergeCell ref="A2:D2"/>
    <mergeCell ref="A3:D3"/>
    <mergeCell ref="A4:D4"/>
    <mergeCell ref="A5:D5"/>
    <mergeCell ref="B40:D40"/>
    <mergeCell ref="A41:B41"/>
    <mergeCell ref="C41:D41"/>
    <mergeCell ref="B42:D42"/>
    <mergeCell ref="A43:B43"/>
    <mergeCell ref="C43:D43"/>
    <mergeCell ref="B48:D48"/>
    <mergeCell ref="A49:B49"/>
    <mergeCell ref="C49:D49"/>
    <mergeCell ref="B44:D44"/>
    <mergeCell ref="A45:B45"/>
    <mergeCell ref="C45:D45"/>
    <mergeCell ref="B46:D46"/>
    <mergeCell ref="A47:B47"/>
    <mergeCell ref="C47:D47"/>
  </mergeCells>
  <hyperlinks>
    <hyperlink ref="C50" r:id="rId1" xr:uid="{80DCBE7A-8324-467A-BC8B-323A19FEE99D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Excel Mayorista Abril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Melania Marketing</dc:creator>
  <cp:lastModifiedBy>Melania Marketing</cp:lastModifiedBy>
  <dcterms:created xsi:type="dcterms:W3CDTF">2025-04-10T18:35:19Z</dcterms:created>
  <dcterms:modified xsi:type="dcterms:W3CDTF">2025-07-25T17:07:34Z</dcterms:modified>
</cp:coreProperties>
</file>